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showHorizontalScroll="0" xWindow="32767" yWindow="32767" windowWidth="24000" windowHeight="8085" activeTab="0"/>
  </bookViews>
  <sheets>
    <sheet name="Sınav Ücret Formu" sheetId="1" r:id="rId1"/>
  </sheets>
  <externalReferences>
    <externalReference r:id="rId4"/>
  </externalReferences>
  <definedNames>
    <definedName name="_xlfn.AGGREGATE" hidden="1">#NAME?</definedName>
    <definedName name="bir">#REF!</definedName>
    <definedName name="EMMK" localSheetId="0">'Sınav Ücret Formu'!#REF!</definedName>
    <definedName name="EMMK">#REF!</definedName>
    <definedName name="MAMK" localSheetId="0">'Sınav Ücret Formu'!$L$13</definedName>
    <definedName name="MAMK">#REF!</definedName>
    <definedName name="SNV_GST">#REF!</definedName>
    <definedName name="_xlnm.Print_Area" localSheetId="0">'Sınav Ücret Formu'!$A$1:$L$52</definedName>
  </definedNames>
  <calcPr fullCalcOnLoad="1"/>
</workbook>
</file>

<file path=xl/sharedStrings.xml><?xml version="1.0" encoding="utf-8"?>
<sst xmlns="http://schemas.openxmlformats.org/spreadsheetml/2006/main" count="43" uniqueCount="34">
  <si>
    <t>ÜNVANI / ADI SOYADI</t>
  </si>
  <si>
    <t>Bölüm Başkanı / Anabilim Dalı Başkanı</t>
  </si>
  <si>
    <t>OKUTULAN DERSİN</t>
  </si>
  <si>
    <t>KODU</t>
  </si>
  <si>
    <t xml:space="preserve">ADI  </t>
  </si>
  <si>
    <t>SINAVIN TARİHİ</t>
  </si>
  <si>
    <t>SAYISI</t>
  </si>
  <si>
    <t>GENEL TOPLAM</t>
  </si>
  <si>
    <t>SINAV DÖNEMİ</t>
  </si>
  <si>
    <t>SINAV ÜCRETİNE ESAS</t>
  </si>
  <si>
    <t xml:space="preserve">ÖĞRENCİ </t>
  </si>
  <si>
    <t>SINAV GÖSTERGESİ</t>
  </si>
  <si>
    <t>MEMUR AYLIK KATSAYISI</t>
  </si>
  <si>
    <t>TUTAR</t>
  </si>
  <si>
    <t>KATSAYISI</t>
  </si>
  <si>
    <t xml:space="preserve">NOT </t>
  </si>
  <si>
    <t>ADI-SOYADI</t>
  </si>
  <si>
    <t>İMZASI</t>
  </si>
  <si>
    <t>………………………………………………………..</t>
  </si>
  <si>
    <t>:</t>
  </si>
  <si>
    <t>ÖĞRETİM ELEMANININ</t>
  </si>
  <si>
    <t>SINAVIN SAATİ</t>
  </si>
  <si>
    <t>T.C.</t>
  </si>
  <si>
    <t>Dekan / Yüksek Okul Md./ Enst.Md. / MYO Md.</t>
  </si>
  <si>
    <t>1. ÖĞRETİM SINAV ÜCRET FORMU</t>
  </si>
  <si>
    <t xml:space="preserve">  1) Fakülte, Yüksekokul ve Enstitünün ayrı bölümlerinde verilen aynı derslerin öğrenci sayıları toplam olarak bir kod altında işlenerek hesap edilecektir.</t>
  </si>
  <si>
    <t xml:space="preserve"> 2) 500 öğrenciden fazlası dikkate alınmayacaktır.</t>
  </si>
  <si>
    <r>
      <t xml:space="preserve"> 3) Öğrenci sayısı bölümüne dersi alan öğrenci sayısı değil </t>
    </r>
    <r>
      <rPr>
        <b/>
        <sz val="14"/>
        <rFont val="Cambria"/>
        <family val="1"/>
      </rPr>
      <t>sınava giren öğrenci sayısı</t>
    </r>
    <r>
      <rPr>
        <sz val="14"/>
        <rFont val="Cambria"/>
        <family val="1"/>
      </rPr>
      <t xml:space="preserve"> yazılacaktır.</t>
    </r>
  </si>
  <si>
    <t>VERİLDİĞİ BİRİM (FAKÜLTE / YÜKSEKOKUL  / ENSTİTÜ / MYO ADI)</t>
  </si>
  <si>
    <t>ORDU ÜNİVERSİTESİ</t>
  </si>
  <si>
    <t>KADROSUNUN BULUNDUĞU BİRİM</t>
  </si>
  <si>
    <t>MEMUR MAAŞ KATSAYISI</t>
  </si>
  <si>
    <t>…………………………………</t>
  </si>
  <si>
    <t>2023-2024 EĞİTİM ÖĞRETİM YILI YARIYIL / YILSONU SINAVI</t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</si>
</sst>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&quot;-TL&quot;;\-#,##0&quot;-TL&quot;"/>
    <numFmt numFmtId="171" formatCode="#,##0&quot;-TL&quot;;[Red]\-#,##0&quot;-TL&quot;"/>
    <numFmt numFmtId="172" formatCode="#,##0.00&quot;-TL&quot;;\-#,##0.00&quot;-TL&quot;"/>
    <numFmt numFmtId="173" formatCode="#,##0.00&quot;-TL&quot;;[Red]\-#,##0.00&quot;-TL&quot;"/>
    <numFmt numFmtId="174" formatCode="_-* #,##0&quot;-TL&quot;_-;\-* #,##0&quot;-TL&quot;_-;_-* &quot;-&quot;&quot;-TL&quot;_-;_-@_-"/>
    <numFmt numFmtId="175" formatCode="_-* #,##0.00&quot;-TL&quot;_-;\-* #,##0.00&quot;-TL&quot;_-;_-* &quot;-&quot;??&quot;-TL&quot;_-;_-@_-"/>
    <numFmt numFmtId="176" formatCode="_-* #,##0\ _₺_-;\-* #,##0\ _₺_-;_-* &quot;-&quot;\ _₺_-;_-@_-"/>
    <numFmt numFmtId="177" formatCode="_-* #,##0.00\ _₺_-;\-* #,##0.00\ _₺_-;_-* &quot;-&quot;??\ _₺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000;[Red]#,##0.0000"/>
    <numFmt numFmtId="187" formatCode="#,##0.00;[Red]#,##0.00"/>
    <numFmt numFmtId="188" formatCode="0.00000"/>
    <numFmt numFmtId="189" formatCode="0.000000"/>
    <numFmt numFmtId="190" formatCode="[$-41F]d\ mmmm\ yyyy\ dddd"/>
    <numFmt numFmtId="191" formatCode="dd/mm/yyyy;@"/>
    <numFmt numFmtId="192" formatCode="[$-F400]h:mm:ss\ AM/PM"/>
    <numFmt numFmtId="193" formatCode="hh:mm;@"/>
    <numFmt numFmtId="194" formatCode="0.0"/>
    <numFmt numFmtId="195" formatCode="##&quot;:00&quot;"/>
    <numFmt numFmtId="196" formatCode="#,##0.000;[Red]#,##0.000"/>
    <numFmt numFmtId="197" formatCode="&quot;: &quot;@"/>
    <numFmt numFmtId="198" formatCode="mmm/yyyy"/>
    <numFmt numFmtId="199" formatCode="0.0000"/>
    <numFmt numFmtId="200" formatCode="0.000"/>
  </numFmts>
  <fonts count="5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Tur"/>
      <family val="0"/>
    </font>
    <font>
      <sz val="12"/>
      <name val="Cambria"/>
      <family val="1"/>
    </font>
    <font>
      <b/>
      <sz val="14"/>
      <name val="Cambria"/>
      <family val="1"/>
    </font>
    <font>
      <b/>
      <sz val="13"/>
      <name val="Cambria"/>
      <family val="1"/>
    </font>
    <font>
      <b/>
      <sz val="18"/>
      <name val="Cambria"/>
      <family val="1"/>
    </font>
    <font>
      <sz val="14"/>
      <name val="Cambria"/>
      <family val="1"/>
    </font>
    <font>
      <sz val="16"/>
      <name val="Cambria"/>
      <family val="1"/>
    </font>
    <font>
      <b/>
      <u val="single"/>
      <sz val="18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sz val="8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8"/>
      <color indexed="54"/>
      <name val="Calibri Light"/>
      <family val="2"/>
    </font>
    <font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7"/>
      <name val="Times New Roman"/>
      <family val="2"/>
    </font>
    <font>
      <sz val="12"/>
      <color indexed="14"/>
      <name val="Times New Roman"/>
      <family val="2"/>
    </font>
    <font>
      <sz val="12"/>
      <color indexed="60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6"/>
      <color indexed="10"/>
      <name val="Cambria"/>
      <family val="1"/>
    </font>
    <font>
      <b/>
      <sz val="13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8"/>
      <color indexed="8"/>
      <name val="Cambria"/>
      <family val="1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8"/>
      <color theme="3"/>
      <name val="Calibri Light"/>
      <family val="2"/>
    </font>
    <font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6"/>
      <color rgb="FFFF000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8"/>
      <color theme="1"/>
      <name val="Cambria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dotted"/>
      <top style="medium">
        <color rgb="FF0070C0"/>
      </top>
      <bottom style="medium">
        <color rgb="FF0070C0"/>
      </bottom>
    </border>
    <border>
      <left style="dotted"/>
      <right style="dotted"/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>
        <color indexed="63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47" applyFont="1" applyFill="1" applyAlignment="1" applyProtection="1">
      <alignment horizontal="left" vertical="center"/>
      <protection/>
    </xf>
    <xf numFmtId="0" fontId="3" fillId="0" borderId="0" xfId="47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47" applyFont="1" applyFill="1" applyAlignment="1" applyProtection="1">
      <alignment horizontal="left" vertical="center"/>
      <protection/>
    </xf>
    <xf numFmtId="0" fontId="7" fillId="0" borderId="0" xfId="47" applyFont="1" applyFill="1" applyAlignment="1" applyProtection="1">
      <alignment horizontal="center" vertical="center"/>
      <protection/>
    </xf>
    <xf numFmtId="0" fontId="52" fillId="0" borderId="0" xfId="47" applyFont="1" applyFill="1" applyAlignment="1" applyProtection="1">
      <alignment vertical="center"/>
      <protection/>
    </xf>
    <xf numFmtId="0" fontId="52" fillId="0" borderId="0" xfId="47" applyFont="1" applyFill="1" applyAlignment="1" applyProtection="1">
      <alignment horizontal="center" vertical="center"/>
      <protection/>
    </xf>
    <xf numFmtId="0" fontId="8" fillId="0" borderId="0" xfId="47" applyFont="1" applyFill="1" applyAlignment="1" applyProtection="1">
      <alignment vertical="center"/>
      <protection/>
    </xf>
    <xf numFmtId="0" fontId="8" fillId="0" borderId="0" xfId="47" applyFont="1" applyFill="1" applyAlignment="1" applyProtection="1">
      <alignment horizontal="center" vertical="center"/>
      <protection/>
    </xf>
    <xf numFmtId="0" fontId="4" fillId="0" borderId="0" xfId="47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189" fontId="53" fillId="0" borderId="0" xfId="47" applyNumberFormat="1" applyFont="1" applyFill="1" applyAlignment="1" applyProtection="1">
      <alignment horizontal="right" vertical="center"/>
      <protection locked="0"/>
    </xf>
    <xf numFmtId="0" fontId="6" fillId="0" borderId="0" xfId="47" applyFont="1" applyFill="1" applyAlignment="1" applyProtection="1">
      <alignment horizontal="center" vertical="center"/>
      <protection/>
    </xf>
    <xf numFmtId="0" fontId="7" fillId="0" borderId="10" xfId="47" applyFont="1" applyFill="1" applyBorder="1" applyAlignment="1" applyProtection="1">
      <alignment horizontal="left" vertical="center" shrinkToFit="1"/>
      <protection locked="0"/>
    </xf>
    <xf numFmtId="191" fontId="7" fillId="0" borderId="11" xfId="47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47" applyFont="1" applyFill="1" applyBorder="1" applyAlignment="1" applyProtection="1">
      <alignment horizontal="left" vertical="center" shrinkToFit="1"/>
      <protection locked="0"/>
    </xf>
    <xf numFmtId="191" fontId="7" fillId="0" borderId="13" xfId="47" applyNumberFormat="1" applyFont="1" applyFill="1" applyBorder="1" applyAlignment="1" applyProtection="1">
      <alignment horizontal="center" vertical="center" shrinkToFit="1"/>
      <protection locked="0"/>
    </xf>
    <xf numFmtId="195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" xfId="47" applyFont="1" applyFill="1" applyBorder="1" applyAlignment="1" applyProtection="1">
      <alignment horizontal="center" vertical="center" shrinkToFit="1"/>
      <protection locked="0"/>
    </xf>
    <xf numFmtId="0" fontId="7" fillId="0" borderId="16" xfId="47" applyFont="1" applyFill="1" applyBorder="1" applyAlignment="1" applyProtection="1">
      <alignment horizontal="center" vertical="center"/>
      <protection/>
    </xf>
    <xf numFmtId="195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47" applyFont="1" applyFill="1" applyBorder="1" applyAlignment="1" applyProtection="1">
      <alignment horizontal="center" vertical="center" shrinkToFit="1"/>
      <protection locked="0"/>
    </xf>
    <xf numFmtId="0" fontId="4" fillId="0" borderId="0" xfId="47" applyFont="1" applyFill="1" applyBorder="1" applyAlignment="1" applyProtection="1">
      <alignment horizontal="left" vertical="center"/>
      <protection/>
    </xf>
    <xf numFmtId="0" fontId="4" fillId="0" borderId="0" xfId="47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47" applyFont="1" applyFill="1" applyAlignment="1" applyProtection="1">
      <alignment horizontal="center"/>
      <protection/>
    </xf>
    <xf numFmtId="0" fontId="4" fillId="0" borderId="0" xfId="47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4" fillId="33" borderId="19" xfId="47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4" fillId="33" borderId="20" xfId="47" applyFont="1" applyFill="1" applyBorder="1" applyAlignment="1" applyProtection="1">
      <alignment horizontal="center" vertical="center"/>
      <protection/>
    </xf>
    <xf numFmtId="0" fontId="4" fillId="33" borderId="18" xfId="47" applyFont="1" applyFill="1" applyBorder="1" applyAlignment="1" applyProtection="1">
      <alignment horizontal="center" vertical="center" wrapText="1"/>
      <protection/>
    </xf>
    <xf numFmtId="0" fontId="4" fillId="33" borderId="21" xfId="47" applyFont="1" applyFill="1" applyBorder="1" applyAlignment="1" applyProtection="1">
      <alignment horizontal="center" vertical="center" wrapText="1"/>
      <protection/>
    </xf>
    <xf numFmtId="0" fontId="7" fillId="0" borderId="16" xfId="47" applyFont="1" applyFill="1" applyBorder="1" applyAlignment="1" applyProtection="1">
      <alignment horizontal="left" vertical="center" shrinkToFit="1"/>
      <protection locked="0"/>
    </xf>
    <xf numFmtId="189" fontId="7" fillId="0" borderId="16" xfId="47" applyNumberFormat="1" applyFont="1" applyFill="1" applyBorder="1" applyAlignment="1" applyProtection="1">
      <alignment horizontal="right" vertical="center"/>
      <protection/>
    </xf>
    <xf numFmtId="0" fontId="4" fillId="33" borderId="22" xfId="47" applyFont="1" applyFill="1" applyBorder="1" applyAlignment="1" applyProtection="1">
      <alignment horizontal="center" vertical="center"/>
      <protection/>
    </xf>
    <xf numFmtId="0" fontId="4" fillId="33" borderId="23" xfId="47" applyFont="1" applyFill="1" applyBorder="1" applyAlignment="1" applyProtection="1">
      <alignment horizontal="center" vertical="center"/>
      <protection/>
    </xf>
    <xf numFmtId="0" fontId="4" fillId="33" borderId="24" xfId="47" applyFont="1" applyFill="1" applyBorder="1" applyAlignment="1" applyProtection="1">
      <alignment horizontal="center" vertical="center"/>
      <protection/>
    </xf>
    <xf numFmtId="0" fontId="4" fillId="33" borderId="25" xfId="47" applyFont="1" applyFill="1" applyBorder="1" applyAlignment="1" applyProtection="1">
      <alignment horizontal="right" vertical="center"/>
      <protection/>
    </xf>
    <xf numFmtId="187" fontId="4" fillId="33" borderId="19" xfId="47" applyNumberFormat="1" applyFont="1" applyFill="1" applyBorder="1" applyAlignment="1" applyProtection="1">
      <alignment horizontal="right" vertical="center"/>
      <protection/>
    </xf>
    <xf numFmtId="0" fontId="7" fillId="0" borderId="26" xfId="47" applyFont="1" applyFill="1" applyBorder="1" applyAlignment="1" applyProtection="1">
      <alignment horizontal="left" vertical="center" shrinkToFit="1"/>
      <protection locked="0"/>
    </xf>
    <xf numFmtId="0" fontId="7" fillId="0" borderId="27" xfId="47" applyFont="1" applyFill="1" applyBorder="1" applyAlignment="1" applyProtection="1">
      <alignment horizontal="left" vertical="center" shrinkToFit="1"/>
      <protection locked="0"/>
    </xf>
    <xf numFmtId="0" fontId="7" fillId="0" borderId="27" xfId="47" applyFont="1" applyFill="1" applyBorder="1" applyAlignment="1" applyProtection="1">
      <alignment horizontal="center" vertical="center"/>
      <protection/>
    </xf>
    <xf numFmtId="2" fontId="7" fillId="0" borderId="10" xfId="47" applyNumberFormat="1" applyFont="1" applyFill="1" applyBorder="1" applyAlignment="1" applyProtection="1">
      <alignment horizontal="right" vertical="center"/>
      <protection/>
    </xf>
    <xf numFmtId="0" fontId="7" fillId="0" borderId="15" xfId="47" applyFont="1" applyFill="1" applyBorder="1" applyAlignment="1" applyProtection="1">
      <alignment horizontal="left" vertical="center" shrinkToFit="1"/>
      <protection locked="0"/>
    </xf>
    <xf numFmtId="2" fontId="7" fillId="0" borderId="12" xfId="47" applyNumberFormat="1" applyFont="1" applyFill="1" applyBorder="1" applyAlignment="1" applyProtection="1">
      <alignment horizontal="right" vertical="center"/>
      <protection/>
    </xf>
    <xf numFmtId="0" fontId="7" fillId="0" borderId="18" xfId="47" applyFont="1" applyFill="1" applyBorder="1" applyAlignment="1" applyProtection="1">
      <alignment horizontal="left" vertical="center" shrinkToFit="1"/>
      <protection locked="0"/>
    </xf>
    <xf numFmtId="0" fontId="7" fillId="0" borderId="28" xfId="47" applyFont="1" applyFill="1" applyBorder="1" applyAlignment="1" applyProtection="1">
      <alignment horizontal="left" vertical="center" shrinkToFit="1"/>
      <protection locked="0"/>
    </xf>
    <xf numFmtId="0" fontId="7" fillId="0" borderId="28" xfId="47" applyFont="1" applyFill="1" applyBorder="1" applyAlignment="1" applyProtection="1">
      <alignment horizontal="center" vertical="center"/>
      <protection/>
    </xf>
    <xf numFmtId="2" fontId="7" fillId="0" borderId="21" xfId="47" applyNumberFormat="1" applyFont="1" applyFill="1" applyBorder="1" applyAlignment="1" applyProtection="1">
      <alignment horizontal="right" vertical="center"/>
      <protection/>
    </xf>
    <xf numFmtId="195" fontId="7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6" xfId="47" applyFont="1" applyFill="1" applyBorder="1" applyAlignment="1" applyProtection="1">
      <alignment horizontal="center" vertical="center" shrinkToFit="1"/>
      <protection locked="0"/>
    </xf>
    <xf numFmtId="191" fontId="7" fillId="0" borderId="30" xfId="47" applyNumberFormat="1" applyFont="1" applyFill="1" applyBorder="1" applyAlignment="1" applyProtection="1">
      <alignment horizontal="center" vertical="center" shrinkToFit="1"/>
      <protection locked="0"/>
    </xf>
    <xf numFmtId="0" fontId="7" fillId="0" borderId="21" xfId="47" applyFont="1" applyFill="1" applyBorder="1" applyAlignment="1" applyProtection="1">
      <alignment horizontal="left" vertical="center" shrinkToFit="1"/>
      <protection locked="0"/>
    </xf>
    <xf numFmtId="197" fontId="8" fillId="0" borderId="0" xfId="47" applyNumberFormat="1" applyFont="1" applyFill="1" applyAlignment="1" applyProtection="1">
      <alignment vertical="center"/>
      <protection locked="0"/>
    </xf>
    <xf numFmtId="1" fontId="7" fillId="0" borderId="16" xfId="47" applyNumberFormat="1" applyFont="1" applyFill="1" applyBorder="1" applyAlignment="1" applyProtection="1">
      <alignment horizontal="center" vertical="center"/>
      <protection/>
    </xf>
    <xf numFmtId="197" fontId="8" fillId="0" borderId="0" xfId="47" applyNumberFormat="1" applyFont="1" applyFill="1" applyAlignment="1" applyProtection="1">
      <alignment horizontal="left" vertical="center"/>
      <protection locked="0"/>
    </xf>
    <xf numFmtId="0" fontId="5" fillId="0" borderId="0" xfId="47" applyFont="1" applyFill="1" applyAlignment="1" applyProtection="1">
      <alignment horizontal="left" vertical="center"/>
      <protection/>
    </xf>
    <xf numFmtId="0" fontId="6" fillId="0" borderId="0" xfId="47" applyFont="1" applyFill="1" applyAlignment="1" applyProtection="1">
      <alignment horizontal="center" vertical="center"/>
      <protection/>
    </xf>
    <xf numFmtId="0" fontId="10" fillId="0" borderId="0" xfId="47" applyFont="1" applyFill="1" applyAlignment="1" applyProtection="1">
      <alignment horizontal="center" vertical="center"/>
      <protection/>
    </xf>
    <xf numFmtId="0" fontId="9" fillId="0" borderId="0" xfId="47" applyFont="1" applyFill="1" applyBorder="1" applyAlignment="1" applyProtection="1">
      <alignment horizontal="left" vertical="center"/>
      <protection/>
    </xf>
    <xf numFmtId="0" fontId="4" fillId="33" borderId="31" xfId="47" applyFont="1" applyFill="1" applyBorder="1" applyAlignment="1" applyProtection="1">
      <alignment horizontal="center" vertical="center"/>
      <protection/>
    </xf>
    <xf numFmtId="0" fontId="4" fillId="33" borderId="25" xfId="47" applyFont="1" applyFill="1" applyBorder="1" applyAlignment="1" applyProtection="1">
      <alignment horizontal="center" vertical="center"/>
      <protection/>
    </xf>
    <xf numFmtId="0" fontId="4" fillId="33" borderId="32" xfId="47" applyFont="1" applyFill="1" applyBorder="1" applyAlignment="1" applyProtection="1">
      <alignment horizontal="center" vertical="center"/>
      <protection/>
    </xf>
    <xf numFmtId="0" fontId="4" fillId="33" borderId="33" xfId="47" applyFont="1" applyFill="1" applyBorder="1" applyAlignment="1" applyProtection="1">
      <alignment horizontal="center" vertical="center" wrapText="1"/>
      <protection/>
    </xf>
    <xf numFmtId="0" fontId="4" fillId="33" borderId="34" xfId="47" applyFont="1" applyFill="1" applyBorder="1" applyAlignment="1" applyProtection="1">
      <alignment horizontal="center" vertical="center" wrapText="1"/>
      <protection/>
    </xf>
    <xf numFmtId="0" fontId="4" fillId="33" borderId="35" xfId="47" applyFont="1" applyFill="1" applyBorder="1" applyAlignment="1" applyProtection="1">
      <alignment horizontal="center" vertical="center" wrapText="1"/>
      <protection/>
    </xf>
    <xf numFmtId="0" fontId="4" fillId="33" borderId="36" xfId="47" applyFont="1" applyFill="1" applyBorder="1" applyAlignment="1" applyProtection="1">
      <alignment horizontal="center" vertical="center" wrapText="1"/>
      <protection/>
    </xf>
    <xf numFmtId="0" fontId="4" fillId="33" borderId="37" xfId="47" applyFont="1" applyFill="1" applyBorder="1" applyAlignment="1" applyProtection="1">
      <alignment horizontal="center" vertical="center" wrapText="1"/>
      <protection/>
    </xf>
    <xf numFmtId="0" fontId="4" fillId="33" borderId="38" xfId="47" applyFont="1" applyFill="1" applyBorder="1" applyAlignment="1" applyProtection="1">
      <alignment horizontal="center" vertical="center" wrapText="1"/>
      <protection/>
    </xf>
    <xf numFmtId="0" fontId="4" fillId="33" borderId="39" xfId="47" applyFont="1" applyFill="1" applyBorder="1" applyAlignment="1" applyProtection="1">
      <alignment horizontal="center" vertical="center"/>
      <protection/>
    </xf>
    <xf numFmtId="0" fontId="4" fillId="33" borderId="40" xfId="47" applyFont="1" applyFill="1" applyBorder="1" applyAlignment="1" applyProtection="1">
      <alignment horizontal="center" vertical="center"/>
      <protection/>
    </xf>
    <xf numFmtId="0" fontId="4" fillId="33" borderId="41" xfId="47" applyFont="1" applyFill="1" applyBorder="1" applyAlignment="1" applyProtection="1">
      <alignment horizontal="center" vertical="center"/>
      <protection/>
    </xf>
    <xf numFmtId="0" fontId="4" fillId="33" borderId="20" xfId="47" applyFont="1" applyFill="1" applyBorder="1" applyAlignment="1" applyProtection="1">
      <alignment horizontal="center" vertical="center"/>
      <protection/>
    </xf>
    <xf numFmtId="0" fontId="4" fillId="33" borderId="42" xfId="47" applyFont="1" applyFill="1" applyBorder="1" applyAlignment="1" applyProtection="1">
      <alignment horizontal="center" vertical="center" wrapText="1"/>
      <protection/>
    </xf>
    <xf numFmtId="0" fontId="4" fillId="33" borderId="18" xfId="47" applyFont="1" applyFill="1" applyBorder="1" applyAlignment="1" applyProtection="1">
      <alignment horizontal="center" vertical="center" wrapText="1"/>
      <protection/>
    </xf>
    <xf numFmtId="0" fontId="4" fillId="33" borderId="43" xfId="47" applyFont="1" applyFill="1" applyBorder="1" applyAlignment="1" applyProtection="1">
      <alignment horizontal="center" vertical="center"/>
      <protection/>
    </xf>
    <xf numFmtId="0" fontId="4" fillId="33" borderId="28" xfId="47" applyFont="1" applyFill="1" applyBorder="1" applyAlignment="1" applyProtection="1">
      <alignment horizontal="center" vertical="center"/>
      <protection/>
    </xf>
    <xf numFmtId="0" fontId="4" fillId="33" borderId="44" xfId="47" applyFont="1" applyFill="1" applyBorder="1" applyAlignment="1" applyProtection="1">
      <alignment horizontal="center" vertical="center" wrapText="1"/>
      <protection/>
    </xf>
    <xf numFmtId="0" fontId="4" fillId="33" borderId="21" xfId="47" applyFont="1" applyFill="1" applyBorder="1" applyAlignment="1" applyProtection="1">
      <alignment horizontal="center" vertical="center" wrapText="1"/>
      <protection/>
    </xf>
    <xf numFmtId="0" fontId="4" fillId="33" borderId="26" xfId="47" applyFont="1" applyFill="1" applyBorder="1" applyAlignment="1" applyProtection="1">
      <alignment horizontal="center" vertical="center" wrapText="1"/>
      <protection/>
    </xf>
    <xf numFmtId="0" fontId="4" fillId="33" borderId="27" xfId="47" applyFont="1" applyFill="1" applyBorder="1" applyAlignment="1" applyProtection="1">
      <alignment horizontal="center" vertical="center" wrapText="1"/>
      <protection/>
    </xf>
    <xf numFmtId="0" fontId="4" fillId="33" borderId="10" xfId="47" applyFont="1" applyFill="1" applyBorder="1" applyAlignment="1" applyProtection="1">
      <alignment horizontal="center" vertical="center" wrapText="1"/>
      <protection/>
    </xf>
    <xf numFmtId="0" fontId="4" fillId="33" borderId="45" xfId="47" applyFont="1" applyFill="1" applyBorder="1" applyAlignment="1" applyProtection="1">
      <alignment horizontal="center" vertical="center" wrapText="1"/>
      <protection/>
    </xf>
    <xf numFmtId="0" fontId="4" fillId="33" borderId="46" xfId="47" applyFont="1" applyFill="1" applyBorder="1" applyAlignment="1" applyProtection="1">
      <alignment horizontal="center" vertical="center" wrapText="1"/>
      <protection/>
    </xf>
    <xf numFmtId="0" fontId="4" fillId="33" borderId="47" xfId="47" applyFont="1" applyFill="1" applyBorder="1" applyAlignment="1" applyProtection="1">
      <alignment horizontal="center" vertical="center" wrapText="1"/>
      <protection/>
    </xf>
    <xf numFmtId="0" fontId="4" fillId="33" borderId="48" xfId="47" applyFont="1" applyFill="1" applyBorder="1" applyAlignment="1" applyProtection="1">
      <alignment horizontal="center" vertical="center" wrapText="1"/>
      <protection/>
    </xf>
    <xf numFmtId="0" fontId="4" fillId="33" borderId="28" xfId="47" applyFont="1" applyFill="1" applyBorder="1" applyAlignment="1" applyProtection="1">
      <alignment horizontal="center" vertical="center" wrapText="1"/>
      <protection/>
    </xf>
    <xf numFmtId="0" fontId="7" fillId="0" borderId="0" xfId="47" applyFont="1" applyFill="1" applyAlignment="1" applyProtection="1">
      <alignment horizontal="left" vertical="center" wrapText="1"/>
      <protection/>
    </xf>
    <xf numFmtId="0" fontId="6" fillId="0" borderId="0" xfId="47" applyFont="1" applyFill="1" applyBorder="1" applyAlignment="1" applyProtection="1">
      <alignment horizontal="center" vertical="center"/>
      <protection/>
    </xf>
    <xf numFmtId="0" fontId="7" fillId="0" borderId="0" xfId="47" applyFont="1" applyFill="1" applyBorder="1" applyAlignment="1" applyProtection="1">
      <alignment horizontal="center"/>
      <protection/>
    </xf>
    <xf numFmtId="0" fontId="4" fillId="0" borderId="0" xfId="47" applyFont="1" applyFill="1" applyAlignment="1" applyProtection="1">
      <alignment horizontal="center" vertical="center"/>
      <protection/>
    </xf>
    <xf numFmtId="0" fontId="4" fillId="0" borderId="0" xfId="47" applyFont="1" applyFill="1" applyBorder="1" applyAlignment="1" applyProtection="1">
      <alignment horizontal="center" vertical="center"/>
      <protection/>
    </xf>
    <xf numFmtId="0" fontId="7" fillId="0" borderId="0" xfId="47" applyFont="1" applyFill="1" applyAlignment="1" applyProtection="1">
      <alignment horizontal="center" vertical="center"/>
      <protection locked="0"/>
    </xf>
    <xf numFmtId="0" fontId="7" fillId="0" borderId="0" xfId="47" applyFont="1" applyFill="1" applyBorder="1" applyAlignment="1" applyProtection="1">
      <alignment horizontal="center" vertical="center"/>
      <protection locked="0"/>
    </xf>
    <xf numFmtId="0" fontId="7" fillId="0" borderId="0" xfId="47" applyFont="1" applyFill="1" applyAlignment="1" applyProtection="1">
      <alignment horizontal="center"/>
      <protection locked="0"/>
    </xf>
    <xf numFmtId="0" fontId="7" fillId="0" borderId="0" xfId="47" applyFont="1" applyFill="1" applyBorder="1" applyAlignment="1" applyProtection="1">
      <alignment horizontal="center"/>
      <protection locked="0"/>
    </xf>
    <xf numFmtId="0" fontId="11" fillId="0" borderId="0" xfId="47" applyFont="1" applyFill="1" applyAlignment="1" applyProtection="1">
      <alignment horizontal="left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123825</xdr:rowOff>
    </xdr:from>
    <xdr:to>
      <xdr:col>0</xdr:col>
      <xdr:colOff>1933575</xdr:colOff>
      <xdr:row>4</xdr:row>
      <xdr:rowOff>180975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1581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turgay\Library\Containers\com.apple.mail\Data\Library\Mail%20Downloads\CB18DE5E-C98E-4ACC-8070-0FD006937D83\S&#305;nav%20&#220;creti%20Formu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>
    <tabColor rgb="FFFF0000"/>
    <pageSetUpPr fitToPage="1"/>
  </sheetPr>
  <dimension ref="A1:L52"/>
  <sheetViews>
    <sheetView tabSelected="1" zoomScale="55" zoomScaleNormal="55" zoomScalePageLayoutView="55" workbookViewId="0" topLeftCell="A1">
      <selection activeCell="C10" sqref="C10:I10"/>
    </sheetView>
  </sheetViews>
  <sheetFormatPr defaultColWidth="11.00390625" defaultRowHeight="30" customHeight="1"/>
  <cols>
    <col min="1" max="1" width="31.375" style="3" customWidth="1"/>
    <col min="2" max="2" width="13.375" style="3" customWidth="1"/>
    <col min="3" max="3" width="43.875" style="3" customWidth="1"/>
    <col min="4" max="4" width="15.125" style="3" customWidth="1"/>
    <col min="5" max="5" width="11.00390625" style="3" hidden="1" customWidth="1"/>
    <col min="6" max="6" width="11.00390625" style="3" customWidth="1"/>
    <col min="7" max="8" width="9.00390625" style="3" hidden="1" customWidth="1"/>
    <col min="9" max="9" width="12.875" style="3" customWidth="1"/>
    <col min="10" max="10" width="16.625" style="3" customWidth="1"/>
    <col min="11" max="11" width="16.75390625" style="3" customWidth="1"/>
    <col min="12" max="12" width="14.75390625" style="3" customWidth="1"/>
    <col min="13" max="16384" width="11.00390625" style="28" customWidth="1"/>
  </cols>
  <sheetData>
    <row r="1" spans="1:12" ht="30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30" customHeight="1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30" customHeight="1">
      <c r="A3" s="63" t="s">
        <v>29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30" customHeight="1">
      <c r="A4" s="63" t="s">
        <v>24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30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30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30" customHeight="1">
      <c r="A7" s="64" t="s">
        <v>20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30" customHeight="1">
      <c r="A8" s="101" t="s">
        <v>0</v>
      </c>
      <c r="B8" s="101"/>
      <c r="C8" s="60" t="s">
        <v>32</v>
      </c>
      <c r="D8" s="60"/>
      <c r="E8" s="60"/>
      <c r="F8" s="60"/>
      <c r="G8" s="60"/>
      <c r="H8" s="60"/>
      <c r="I8" s="60"/>
      <c r="J8" s="58"/>
      <c r="K8" s="6"/>
      <c r="L8" s="7"/>
    </row>
    <row r="9" spans="1:12" ht="30" customHeight="1">
      <c r="A9" s="101" t="s">
        <v>30</v>
      </c>
      <c r="B9" s="101"/>
      <c r="C9" s="60" t="s">
        <v>32</v>
      </c>
      <c r="D9" s="60"/>
      <c r="E9" s="60"/>
      <c r="F9" s="60"/>
      <c r="G9" s="60"/>
      <c r="H9" s="60"/>
      <c r="I9" s="60"/>
      <c r="J9" s="58"/>
      <c r="K9" s="6"/>
      <c r="L9" s="7"/>
    </row>
    <row r="10" spans="1:12" ht="30" customHeight="1">
      <c r="A10" s="101" t="s">
        <v>8</v>
      </c>
      <c r="B10" s="101"/>
      <c r="C10" s="60" t="s">
        <v>33</v>
      </c>
      <c r="D10" s="60"/>
      <c r="E10" s="60"/>
      <c r="F10" s="60"/>
      <c r="G10" s="60"/>
      <c r="H10" s="60"/>
      <c r="I10" s="60"/>
      <c r="J10" s="58"/>
      <c r="K10" s="8"/>
      <c r="L10" s="9"/>
    </row>
    <row r="11" spans="1:12" ht="30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30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30" customHeight="1" thickBot="1">
      <c r="A13" s="1"/>
      <c r="B13" s="2"/>
      <c r="C13" s="2"/>
      <c r="D13" s="2"/>
      <c r="E13" s="2"/>
      <c r="F13" s="2"/>
      <c r="G13" s="2"/>
      <c r="H13" s="2"/>
      <c r="I13" s="2"/>
      <c r="J13" s="61" t="s">
        <v>31</v>
      </c>
      <c r="K13" s="61"/>
      <c r="L13" s="12">
        <v>0.760871</v>
      </c>
    </row>
    <row r="14" spans="1:12" ht="30" customHeight="1" thickBot="1">
      <c r="A14" s="65" t="s">
        <v>2</v>
      </c>
      <c r="B14" s="66"/>
      <c r="C14" s="67"/>
      <c r="D14" s="68" t="s">
        <v>5</v>
      </c>
      <c r="E14" s="71" t="s">
        <v>21</v>
      </c>
      <c r="F14" s="74" t="s">
        <v>9</v>
      </c>
      <c r="G14" s="75"/>
      <c r="H14" s="75"/>
      <c r="I14" s="75"/>
      <c r="J14" s="76"/>
      <c r="K14" s="76"/>
      <c r="L14" s="77"/>
    </row>
    <row r="15" spans="1:12" ht="30" customHeight="1">
      <c r="A15" s="78" t="s">
        <v>28</v>
      </c>
      <c r="B15" s="80" t="s">
        <v>3</v>
      </c>
      <c r="C15" s="82" t="s">
        <v>4</v>
      </c>
      <c r="D15" s="69"/>
      <c r="E15" s="72"/>
      <c r="F15" s="84" t="s">
        <v>10</v>
      </c>
      <c r="G15" s="85"/>
      <c r="H15" s="85"/>
      <c r="I15" s="86"/>
      <c r="J15" s="87" t="s">
        <v>11</v>
      </c>
      <c r="K15" s="89" t="s">
        <v>12</v>
      </c>
      <c r="L15" s="89" t="s">
        <v>13</v>
      </c>
    </row>
    <row r="16" spans="1:12" ht="30" customHeight="1" thickBot="1">
      <c r="A16" s="79"/>
      <c r="B16" s="81"/>
      <c r="C16" s="83"/>
      <c r="D16" s="70"/>
      <c r="E16" s="73"/>
      <c r="F16" s="35" t="s">
        <v>6</v>
      </c>
      <c r="G16" s="91"/>
      <c r="H16" s="91"/>
      <c r="I16" s="36" t="s">
        <v>14</v>
      </c>
      <c r="J16" s="88"/>
      <c r="K16" s="90"/>
      <c r="L16" s="90"/>
    </row>
    <row r="17" spans="1:12" ht="30" customHeight="1">
      <c r="A17" s="44"/>
      <c r="B17" s="45"/>
      <c r="C17" s="14"/>
      <c r="D17" s="15"/>
      <c r="E17" s="54"/>
      <c r="F17" s="55"/>
      <c r="G17" s="46">
        <f aca="true" t="shared" si="0" ref="G17:G33">IF(F17="","",IF(AND(F17&gt;0,F17&lt;=50),1,IF(AND(F17&gt;50,F17&lt;=100),2,IF(AND(F17&gt;100,F17&lt;=150),3,IF(AND(F17&gt;150,F17&lt;=200),4,IF(AND(F17&gt;200,F17&lt;=250),5,IF(AND(F17&gt;250,F17&lt;=300),6,"")))))))</f>
      </c>
      <c r="H17" s="46">
        <f aca="true" t="shared" si="1" ref="H17:H32">IF(F17="","",IF(AND(F17&gt;300,F17&lt;=350),7,IF(AND(F17&gt;350,F17&lt;=400),8,IF(AND(F17&gt;400,F17&lt;=450),9,IF(F17&gt;450,10,"")))))</f>
      </c>
      <c r="I17" s="46">
        <f aca="true" t="shared" si="2" ref="I17:I32">IF(C17="","",MAX(G17:H17))</f>
      </c>
      <c r="J17" s="59">
        <f>IF(OR(A17="",B17="",C17="",F17=""),"",300)</f>
      </c>
      <c r="K17" s="38">
        <f aca="true" t="shared" si="3" ref="K17:K32">IF(OR(A17="",B17="",C17="",F17=""),"",MAMK)</f>
      </c>
      <c r="L17" s="47">
        <f>(IF(OR(J17="",K17="",I17=""),"",ROUND(J17*K17,2)*I17))</f>
      </c>
    </row>
    <row r="18" spans="1:12" ht="30" customHeight="1">
      <c r="A18" s="48"/>
      <c r="B18" s="37"/>
      <c r="C18" s="16"/>
      <c r="D18" s="17"/>
      <c r="E18" s="18"/>
      <c r="F18" s="19"/>
      <c r="G18" s="20">
        <f t="shared" si="0"/>
      </c>
      <c r="H18" s="20">
        <f t="shared" si="1"/>
      </c>
      <c r="I18" s="20">
        <f t="shared" si="2"/>
      </c>
      <c r="J18" s="59">
        <f>IF(OR(A18="",B18="",C18="",F18=""),"",300)</f>
      </c>
      <c r="K18" s="38">
        <f t="shared" si="3"/>
      </c>
      <c r="L18" s="49">
        <f aca="true" t="shared" si="4" ref="L18:L32">(IF(OR(J18="",K18="",I18=""),"",ROUND(J18*K18,2)*I18))</f>
      </c>
    </row>
    <row r="19" spans="1:12" ht="30" customHeight="1">
      <c r="A19" s="48"/>
      <c r="B19" s="37"/>
      <c r="C19" s="16"/>
      <c r="D19" s="17"/>
      <c r="E19" s="18"/>
      <c r="F19" s="19"/>
      <c r="G19" s="20">
        <f t="shared" si="0"/>
      </c>
      <c r="H19" s="20">
        <f t="shared" si="1"/>
      </c>
      <c r="I19" s="20">
        <f t="shared" si="2"/>
      </c>
      <c r="J19" s="59">
        <f aca="true" t="shared" si="5" ref="J19:J32">IF(OR(A19="",B19="",C19="",F19=""),"",300)</f>
      </c>
      <c r="K19" s="38">
        <f t="shared" si="3"/>
      </c>
      <c r="L19" s="49">
        <f t="shared" si="4"/>
      </c>
    </row>
    <row r="20" spans="1:12" ht="30" customHeight="1">
      <c r="A20" s="48"/>
      <c r="B20" s="37"/>
      <c r="C20" s="16"/>
      <c r="D20" s="17"/>
      <c r="E20" s="18"/>
      <c r="F20" s="19"/>
      <c r="G20" s="20">
        <f t="shared" si="0"/>
      </c>
      <c r="H20" s="20">
        <f t="shared" si="1"/>
      </c>
      <c r="I20" s="20">
        <f t="shared" si="2"/>
      </c>
      <c r="J20" s="59">
        <f t="shared" si="5"/>
      </c>
      <c r="K20" s="38">
        <f t="shared" si="3"/>
      </c>
      <c r="L20" s="49">
        <f t="shared" si="4"/>
      </c>
    </row>
    <row r="21" spans="1:12" ht="30" customHeight="1">
      <c r="A21" s="48"/>
      <c r="B21" s="37"/>
      <c r="C21" s="16"/>
      <c r="D21" s="17"/>
      <c r="E21" s="18"/>
      <c r="F21" s="19"/>
      <c r="G21" s="20">
        <f t="shared" si="0"/>
      </c>
      <c r="H21" s="20">
        <f t="shared" si="1"/>
      </c>
      <c r="I21" s="20">
        <f t="shared" si="2"/>
      </c>
      <c r="J21" s="59">
        <f t="shared" si="5"/>
      </c>
      <c r="K21" s="38">
        <f t="shared" si="3"/>
      </c>
      <c r="L21" s="49">
        <f t="shared" si="4"/>
      </c>
    </row>
    <row r="22" spans="1:12" ht="30" customHeight="1">
      <c r="A22" s="48"/>
      <c r="B22" s="37"/>
      <c r="C22" s="16"/>
      <c r="D22" s="17"/>
      <c r="E22" s="18"/>
      <c r="F22" s="19"/>
      <c r="G22" s="20">
        <f t="shared" si="0"/>
      </c>
      <c r="H22" s="20">
        <f t="shared" si="1"/>
      </c>
      <c r="I22" s="20">
        <f t="shared" si="2"/>
      </c>
      <c r="J22" s="59">
        <f t="shared" si="5"/>
      </c>
      <c r="K22" s="38">
        <f t="shared" si="3"/>
      </c>
      <c r="L22" s="49">
        <f t="shared" si="4"/>
      </c>
    </row>
    <row r="23" spans="1:12" ht="30" customHeight="1">
      <c r="A23" s="48"/>
      <c r="B23" s="37"/>
      <c r="C23" s="16"/>
      <c r="D23" s="17"/>
      <c r="E23" s="18"/>
      <c r="F23" s="19"/>
      <c r="G23" s="20">
        <f t="shared" si="0"/>
      </c>
      <c r="H23" s="20">
        <f t="shared" si="1"/>
      </c>
      <c r="I23" s="20">
        <f t="shared" si="2"/>
      </c>
      <c r="J23" s="59">
        <f t="shared" si="5"/>
      </c>
      <c r="K23" s="38">
        <f t="shared" si="3"/>
      </c>
      <c r="L23" s="49">
        <f t="shared" si="4"/>
      </c>
    </row>
    <row r="24" spans="1:12" ht="30" customHeight="1">
      <c r="A24" s="48"/>
      <c r="B24" s="37"/>
      <c r="C24" s="16"/>
      <c r="D24" s="17"/>
      <c r="E24" s="18"/>
      <c r="F24" s="19"/>
      <c r="G24" s="20">
        <f t="shared" si="0"/>
      </c>
      <c r="H24" s="20">
        <f t="shared" si="1"/>
      </c>
      <c r="I24" s="20">
        <f t="shared" si="2"/>
      </c>
      <c r="J24" s="59">
        <f t="shared" si="5"/>
      </c>
      <c r="K24" s="38">
        <f t="shared" si="3"/>
      </c>
      <c r="L24" s="49">
        <f t="shared" si="4"/>
      </c>
    </row>
    <row r="25" spans="1:12" ht="30" customHeight="1">
      <c r="A25" s="48"/>
      <c r="B25" s="37"/>
      <c r="C25" s="16"/>
      <c r="D25" s="17"/>
      <c r="E25" s="18"/>
      <c r="F25" s="19"/>
      <c r="G25" s="20">
        <f t="shared" si="0"/>
      </c>
      <c r="H25" s="20">
        <f t="shared" si="1"/>
      </c>
      <c r="I25" s="20">
        <f t="shared" si="2"/>
      </c>
      <c r="J25" s="59">
        <f t="shared" si="5"/>
      </c>
      <c r="K25" s="38">
        <f t="shared" si="3"/>
      </c>
      <c r="L25" s="49">
        <f t="shared" si="4"/>
      </c>
    </row>
    <row r="26" spans="1:12" ht="30" customHeight="1">
      <c r="A26" s="48"/>
      <c r="B26" s="37"/>
      <c r="C26" s="16"/>
      <c r="D26" s="17"/>
      <c r="E26" s="18"/>
      <c r="F26" s="19"/>
      <c r="G26" s="20">
        <f t="shared" si="0"/>
      </c>
      <c r="H26" s="20">
        <f t="shared" si="1"/>
      </c>
      <c r="I26" s="20">
        <f t="shared" si="2"/>
      </c>
      <c r="J26" s="59">
        <f t="shared" si="5"/>
      </c>
      <c r="K26" s="38">
        <f t="shared" si="3"/>
      </c>
      <c r="L26" s="49">
        <f t="shared" si="4"/>
      </c>
    </row>
    <row r="27" spans="1:12" ht="30" customHeight="1">
      <c r="A27" s="48"/>
      <c r="B27" s="37"/>
      <c r="C27" s="16"/>
      <c r="D27" s="17"/>
      <c r="E27" s="18"/>
      <c r="F27" s="19"/>
      <c r="G27" s="20">
        <f t="shared" si="0"/>
      </c>
      <c r="H27" s="20">
        <f t="shared" si="1"/>
      </c>
      <c r="I27" s="20">
        <f t="shared" si="2"/>
      </c>
      <c r="J27" s="59">
        <f t="shared" si="5"/>
      </c>
      <c r="K27" s="38">
        <f t="shared" si="3"/>
      </c>
      <c r="L27" s="49">
        <f t="shared" si="4"/>
      </c>
    </row>
    <row r="28" spans="1:12" ht="30" customHeight="1">
      <c r="A28" s="48"/>
      <c r="B28" s="37"/>
      <c r="C28" s="16"/>
      <c r="D28" s="17"/>
      <c r="E28" s="18"/>
      <c r="F28" s="19"/>
      <c r="G28" s="20">
        <f t="shared" si="0"/>
      </c>
      <c r="H28" s="20">
        <f t="shared" si="1"/>
      </c>
      <c r="I28" s="20">
        <f t="shared" si="2"/>
      </c>
      <c r="J28" s="59">
        <f t="shared" si="5"/>
      </c>
      <c r="K28" s="38">
        <f t="shared" si="3"/>
      </c>
      <c r="L28" s="49">
        <f t="shared" si="4"/>
      </c>
    </row>
    <row r="29" spans="1:12" ht="30" customHeight="1">
      <c r="A29" s="48"/>
      <c r="B29" s="37"/>
      <c r="C29" s="16"/>
      <c r="D29" s="17"/>
      <c r="E29" s="18"/>
      <c r="F29" s="19"/>
      <c r="G29" s="20">
        <f t="shared" si="0"/>
      </c>
      <c r="H29" s="20">
        <f t="shared" si="1"/>
      </c>
      <c r="I29" s="20">
        <f t="shared" si="2"/>
      </c>
      <c r="J29" s="59">
        <f t="shared" si="5"/>
      </c>
      <c r="K29" s="38">
        <f t="shared" si="3"/>
      </c>
      <c r="L29" s="49">
        <f t="shared" si="4"/>
      </c>
    </row>
    <row r="30" spans="1:12" ht="30" customHeight="1">
      <c r="A30" s="48"/>
      <c r="B30" s="37"/>
      <c r="C30" s="16"/>
      <c r="D30" s="17"/>
      <c r="E30" s="18"/>
      <c r="F30" s="19"/>
      <c r="G30" s="20">
        <f t="shared" si="0"/>
      </c>
      <c r="H30" s="20">
        <f t="shared" si="1"/>
      </c>
      <c r="I30" s="20">
        <f t="shared" si="2"/>
      </c>
      <c r="J30" s="59">
        <f t="shared" si="5"/>
      </c>
      <c r="K30" s="38">
        <f t="shared" si="3"/>
      </c>
      <c r="L30" s="49">
        <f t="shared" si="4"/>
      </c>
    </row>
    <row r="31" spans="1:12" ht="30" customHeight="1">
      <c r="A31" s="48"/>
      <c r="B31" s="37"/>
      <c r="C31" s="16"/>
      <c r="D31" s="17"/>
      <c r="E31" s="18"/>
      <c r="F31" s="19"/>
      <c r="G31" s="20">
        <f t="shared" si="0"/>
      </c>
      <c r="H31" s="20">
        <f t="shared" si="1"/>
      </c>
      <c r="I31" s="20">
        <f t="shared" si="2"/>
      </c>
      <c r="J31" s="59">
        <f t="shared" si="5"/>
      </c>
      <c r="K31" s="38">
        <f t="shared" si="3"/>
      </c>
      <c r="L31" s="49">
        <f t="shared" si="4"/>
      </c>
    </row>
    <row r="32" spans="1:12" ht="30" customHeight="1" thickBot="1">
      <c r="A32" s="50"/>
      <c r="B32" s="51"/>
      <c r="C32" s="57"/>
      <c r="D32" s="56"/>
      <c r="E32" s="21"/>
      <c r="F32" s="22"/>
      <c r="G32" s="52">
        <f t="shared" si="0"/>
      </c>
      <c r="H32" s="52">
        <f t="shared" si="1"/>
      </c>
      <c r="I32" s="52">
        <f t="shared" si="2"/>
      </c>
      <c r="J32" s="59">
        <f t="shared" si="5"/>
      </c>
      <c r="K32" s="38">
        <f t="shared" si="3"/>
      </c>
      <c r="L32" s="53">
        <f t="shared" si="4"/>
      </c>
    </row>
    <row r="33" spans="1:12" s="30" customFormat="1" ht="30" customHeight="1" thickBot="1">
      <c r="A33" s="65" t="s">
        <v>7</v>
      </c>
      <c r="B33" s="66"/>
      <c r="C33" s="66"/>
      <c r="D33" s="66"/>
      <c r="E33" s="66"/>
      <c r="F33" s="39">
        <f>SUM(F17:F32)</f>
        <v>0</v>
      </c>
      <c r="G33" s="40">
        <f t="shared" si="0"/>
      </c>
      <c r="H33" s="41">
        <f>IF(AND(F33&gt;300,F33&lt;=350),7,IF(AND(F33&gt;350,F33&lt;=400),8,IF(AND(F33&gt;400,F33&lt;=450),9,IF(F33&gt;450,10,""))))</f>
      </c>
      <c r="I33" s="34">
        <f>SUM(I17:I32)</f>
        <v>0</v>
      </c>
      <c r="J33" s="29"/>
      <c r="K33" s="42">
        <f>IF(OR(MAMK="",J33=""),"",MAMK)</f>
      </c>
      <c r="L33" s="43">
        <f>ROUND(SUM(L17:L32),2)</f>
        <v>0</v>
      </c>
    </row>
    <row r="34" spans="1:12" ht="30" customHeight="1">
      <c r="A34" s="4"/>
      <c r="B34" s="5"/>
      <c r="C34" s="5"/>
      <c r="D34" s="5"/>
      <c r="E34" s="5"/>
      <c r="F34" s="5"/>
      <c r="G34" s="5"/>
      <c r="H34" s="5"/>
      <c r="I34" s="28"/>
      <c r="J34" s="28"/>
      <c r="K34" s="28"/>
      <c r="L34" s="28"/>
    </row>
    <row r="35" spans="1:12" ht="30" customHeight="1">
      <c r="A35" s="4" t="s">
        <v>15</v>
      </c>
      <c r="B35" s="5"/>
      <c r="C35" s="5"/>
      <c r="D35" s="5"/>
      <c r="E35" s="5"/>
      <c r="F35" s="5"/>
      <c r="G35" s="5"/>
      <c r="H35" s="5"/>
      <c r="I35" s="28"/>
      <c r="J35" s="28"/>
      <c r="K35" s="28"/>
      <c r="L35" s="28"/>
    </row>
    <row r="36" spans="1:12" ht="30" customHeight="1">
      <c r="A36" s="92" t="s">
        <v>25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1:12" ht="30" customHeight="1">
      <c r="A37" s="92" t="s">
        <v>26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1:12" ht="30" customHeight="1">
      <c r="A38" s="92" t="s">
        <v>27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12" ht="30" customHeight="1">
      <c r="A39" s="2"/>
      <c r="B39" s="2"/>
      <c r="C39" s="2"/>
      <c r="D39" s="2"/>
      <c r="E39" s="2"/>
      <c r="F39" s="2"/>
      <c r="G39" s="2"/>
      <c r="H39" s="2"/>
      <c r="I39" s="93" t="s">
        <v>20</v>
      </c>
      <c r="J39" s="93"/>
      <c r="K39" s="93"/>
      <c r="L39" s="93"/>
    </row>
    <row r="40" spans="1:12" ht="33.75" customHeight="1">
      <c r="A40" s="2"/>
      <c r="B40" s="2"/>
      <c r="C40" s="2"/>
      <c r="D40" s="2"/>
      <c r="E40" s="2"/>
      <c r="F40" s="27" t="s">
        <v>17</v>
      </c>
      <c r="G40" s="2"/>
      <c r="H40" s="2"/>
      <c r="I40" s="94" t="s">
        <v>18</v>
      </c>
      <c r="J40" s="94"/>
      <c r="K40" s="94"/>
      <c r="L40" s="94"/>
    </row>
    <row r="41" spans="1:12" ht="3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3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3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s="31" customFormat="1" ht="30" customHeight="1">
      <c r="A44" s="62" t="s">
        <v>1</v>
      </c>
      <c r="B44" s="62"/>
      <c r="C44" s="62"/>
      <c r="D44" s="13"/>
      <c r="E44" s="13"/>
      <c r="F44" s="62" t="s">
        <v>23</v>
      </c>
      <c r="G44" s="62"/>
      <c r="H44" s="62"/>
      <c r="I44" s="62"/>
      <c r="J44" s="62"/>
      <c r="K44" s="62"/>
      <c r="L44" s="62"/>
    </row>
    <row r="45" spans="1:12" s="32" customFormat="1" ht="30" customHeight="1">
      <c r="A45" s="5"/>
      <c r="B45" s="95"/>
      <c r="C45" s="95"/>
      <c r="D45" s="5"/>
      <c r="E45" s="5"/>
      <c r="F45" s="5"/>
      <c r="G45" s="5"/>
      <c r="H45" s="5"/>
      <c r="I45" s="96"/>
      <c r="J45" s="96"/>
      <c r="K45" s="96"/>
      <c r="L45" s="96"/>
    </row>
    <row r="46" spans="1:12" s="33" customFormat="1" ht="39.75" customHeight="1">
      <c r="A46" s="23" t="s">
        <v>16</v>
      </c>
      <c r="B46" s="97" t="s">
        <v>18</v>
      </c>
      <c r="C46" s="97"/>
      <c r="D46" s="10"/>
      <c r="E46" s="24" t="s">
        <v>16</v>
      </c>
      <c r="F46" s="25"/>
      <c r="G46" s="24"/>
      <c r="H46" s="24"/>
      <c r="I46" s="98" t="s">
        <v>18</v>
      </c>
      <c r="J46" s="98"/>
      <c r="K46" s="98"/>
      <c r="L46" s="98"/>
    </row>
    <row r="47" spans="1:12" s="33" customFormat="1" ht="39.75" customHeight="1">
      <c r="A47" s="23" t="s">
        <v>17</v>
      </c>
      <c r="B47" s="99" t="s">
        <v>18</v>
      </c>
      <c r="C47" s="99"/>
      <c r="D47" s="26"/>
      <c r="E47" s="24" t="s">
        <v>17</v>
      </c>
      <c r="F47" s="25"/>
      <c r="G47" s="24"/>
      <c r="H47" s="24" t="s">
        <v>19</v>
      </c>
      <c r="I47" s="100" t="s">
        <v>18</v>
      </c>
      <c r="J47" s="100"/>
      <c r="K47" s="100"/>
      <c r="L47" s="100"/>
    </row>
    <row r="48" spans="1:12" s="32" customFormat="1" ht="30" customHeight="1">
      <c r="A48" s="4"/>
      <c r="B48" s="95"/>
      <c r="C48" s="95"/>
      <c r="D48" s="5"/>
      <c r="E48" s="4"/>
      <c r="F48" s="11"/>
      <c r="G48" s="4"/>
      <c r="H48" s="4"/>
      <c r="I48" s="96"/>
      <c r="J48" s="96"/>
      <c r="K48" s="96"/>
      <c r="L48" s="96"/>
    </row>
    <row r="49" spans="1:12" s="32" customFormat="1" ht="30" customHeight="1">
      <c r="A49" s="4"/>
      <c r="B49" s="95"/>
      <c r="C49" s="95"/>
      <c r="D49" s="5"/>
      <c r="E49" s="4"/>
      <c r="F49" s="11"/>
      <c r="G49" s="4"/>
      <c r="H49" s="4"/>
      <c r="I49" s="96"/>
      <c r="J49" s="96"/>
      <c r="K49" s="96"/>
      <c r="L49" s="96"/>
    </row>
    <row r="50" spans="1:12" s="32" customFormat="1" ht="30" customHeight="1">
      <c r="A50" s="4"/>
      <c r="B50" s="95"/>
      <c r="C50" s="95"/>
      <c r="D50" s="5"/>
      <c r="E50" s="4"/>
      <c r="F50" s="11"/>
      <c r="G50" s="4"/>
      <c r="H50" s="4"/>
      <c r="I50" s="96"/>
      <c r="J50" s="96"/>
      <c r="K50" s="96"/>
      <c r="L50" s="96"/>
    </row>
    <row r="51" spans="1:12" s="32" customFormat="1" ht="30" customHeight="1">
      <c r="A51" s="4"/>
      <c r="B51" s="95"/>
      <c r="C51" s="95"/>
      <c r="D51" s="5"/>
      <c r="E51" s="4"/>
      <c r="F51" s="11"/>
      <c r="G51" s="4"/>
      <c r="H51" s="4"/>
      <c r="I51" s="96"/>
      <c r="J51" s="96"/>
      <c r="K51" s="96"/>
      <c r="L51" s="96"/>
    </row>
    <row r="52" spans="1:12" s="32" customFormat="1" ht="30" customHeight="1">
      <c r="A52" s="4"/>
      <c r="B52" s="95"/>
      <c r="C52" s="95"/>
      <c r="D52" s="5"/>
      <c r="E52" s="4"/>
      <c r="F52" s="11"/>
      <c r="G52" s="4"/>
      <c r="H52" s="4"/>
      <c r="I52" s="96"/>
      <c r="J52" s="96"/>
      <c r="K52" s="96"/>
      <c r="L52" s="96"/>
    </row>
  </sheetData>
  <sheetProtection password="C4F3" sheet="1" selectLockedCells="1"/>
  <mergeCells count="50">
    <mergeCell ref="A8:B8"/>
    <mergeCell ref="A9:B9"/>
    <mergeCell ref="A10:B10"/>
    <mergeCell ref="B52:C52"/>
    <mergeCell ref="I52:L52"/>
    <mergeCell ref="B48:C48"/>
    <mergeCell ref="I48:L48"/>
    <mergeCell ref="B49:C49"/>
    <mergeCell ref="I49:L49"/>
    <mergeCell ref="B50:C50"/>
    <mergeCell ref="I50:L50"/>
    <mergeCell ref="B46:C46"/>
    <mergeCell ref="I46:L46"/>
    <mergeCell ref="B47:C47"/>
    <mergeCell ref="I47:L47"/>
    <mergeCell ref="B51:C51"/>
    <mergeCell ref="I51:L51"/>
    <mergeCell ref="A38:L38"/>
    <mergeCell ref="I39:L39"/>
    <mergeCell ref="I40:L40"/>
    <mergeCell ref="A44:C44"/>
    <mergeCell ref="F44:L44"/>
    <mergeCell ref="B45:C45"/>
    <mergeCell ref="I45:L45"/>
    <mergeCell ref="K15:K16"/>
    <mergeCell ref="L15:L16"/>
    <mergeCell ref="G16:H16"/>
    <mergeCell ref="A33:E33"/>
    <mergeCell ref="A36:L36"/>
    <mergeCell ref="A37:L37"/>
    <mergeCell ref="A7:L7"/>
    <mergeCell ref="A14:C14"/>
    <mergeCell ref="D14:D16"/>
    <mergeCell ref="E14:E16"/>
    <mergeCell ref="F14:L14"/>
    <mergeCell ref="A15:A16"/>
    <mergeCell ref="B15:B16"/>
    <mergeCell ref="C15:C16"/>
    <mergeCell ref="F15:I15"/>
    <mergeCell ref="J15:J16"/>
    <mergeCell ref="C8:I8"/>
    <mergeCell ref="C9:I9"/>
    <mergeCell ref="C10:I10"/>
    <mergeCell ref="J13:K13"/>
    <mergeCell ref="A1:L1"/>
    <mergeCell ref="A2:L2"/>
    <mergeCell ref="A3:L3"/>
    <mergeCell ref="A4:L4"/>
    <mergeCell ref="A5:L5"/>
    <mergeCell ref="A6:L6"/>
  </mergeCells>
  <conditionalFormatting sqref="J33:L33">
    <cfRule type="cellIs" priority="7" dxfId="6" operator="equal" stopIfTrue="1">
      <formula>0</formula>
    </cfRule>
  </conditionalFormatting>
  <conditionalFormatting sqref="K17:K32">
    <cfRule type="cellIs" priority="6" dxfId="6" operator="equal" stopIfTrue="1">
      <formula>0</formula>
    </cfRule>
  </conditionalFormatting>
  <conditionalFormatting sqref="I17:I32">
    <cfRule type="cellIs" priority="5" dxfId="6" operator="equal" stopIfTrue="1">
      <formula>0</formula>
    </cfRule>
  </conditionalFormatting>
  <conditionalFormatting sqref="I33">
    <cfRule type="cellIs" priority="3" dxfId="6" operator="equal" stopIfTrue="1">
      <formula>0</formula>
    </cfRule>
  </conditionalFormatting>
  <conditionalFormatting sqref="L17:L32">
    <cfRule type="cellIs" priority="2" dxfId="6" operator="equal" stopIfTrue="1">
      <formula>0</formula>
    </cfRule>
  </conditionalFormatting>
  <conditionalFormatting sqref="J17:J32">
    <cfRule type="cellIs" priority="1" dxfId="6" operator="equal" stopIfTrue="1">
      <formula>0</formula>
    </cfRule>
  </conditionalFormatting>
  <printOptions horizontalCentered="1"/>
  <pageMargins left="0.5665178571428572" right="0.4724409448818898" top="0.3294642857142857" bottom="0.5105654761904762" header="0.31496062992125984" footer="0.31496062992125984"/>
  <pageSetup fitToHeight="1" fitToWidth="1" horizontalDpi="600" verticalDpi="600" orientation="portrait" paperSize="9" scale="49" r:id="rId2"/>
  <headerFooter>
    <oddFooter>&amp;RFormun Düzenlenme Tarihi: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Paşa</dc:creator>
  <cp:keywords/>
  <dc:description/>
  <cp:lastModifiedBy>Salih Emre YILDIRIM</cp:lastModifiedBy>
  <cp:lastPrinted>2021-06-16T11:00:53Z</cp:lastPrinted>
  <dcterms:created xsi:type="dcterms:W3CDTF">2017-01-09T07:59:46Z</dcterms:created>
  <dcterms:modified xsi:type="dcterms:W3CDTF">2024-01-18T11:51:30Z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1a35b086-c168-4e35-bcfb-607e8fe32f4d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